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G19" i="1" l="1"/>
  <c r="G16" i="1"/>
  <c r="G12" i="1"/>
  <c r="G11" i="1"/>
  <c r="G10" i="1"/>
  <c r="G8" i="1"/>
</calcChain>
</file>

<file path=xl/sharedStrings.xml><?xml version="1.0" encoding="utf-8"?>
<sst xmlns="http://schemas.openxmlformats.org/spreadsheetml/2006/main" count="35" uniqueCount="33">
  <si>
    <t>Chi phí Khảo sát địa hình và địa chất công trình  gói thầu số 18</t>
  </si>
  <si>
    <t>30/11/2018</t>
  </si>
  <si>
    <t>Chi phí Khảo sát địa hình gói thầu số 01</t>
  </si>
  <si>
    <t>24/12/2018</t>
  </si>
  <si>
    <t>GPMB. 397</t>
  </si>
  <si>
    <t>BQL.D.Án Đ.Triều.Cầu Máng</t>
  </si>
  <si>
    <t>BQL.D.Án Đ.Triều.Ngã 6 TX.Đông Triều</t>
  </si>
  <si>
    <t>BQL.D.Án Đ.Triều.Cánh đồng mẫu Bình dương</t>
  </si>
  <si>
    <t>BQL.D.Án Đ.Triều.Cánh đồng mẫu Hồng phong</t>
  </si>
  <si>
    <t>Di tích Yên Đức</t>
  </si>
  <si>
    <t>Trung Tâm PTQĐ. Nguyên lăng</t>
  </si>
  <si>
    <t>Phòng TNMT. Ranh giới đất thu hồi</t>
  </si>
  <si>
    <t>BQL.D.Án Đ.Triều.Nâng cấp đường từ N,Huệ đến x.Vân Đức</t>
  </si>
  <si>
    <t>BQL.D.Án Đ.Triều.Cánh đồng mẫu Hưng Đạo</t>
  </si>
  <si>
    <t>BQL.D.Án Đ.Triều.Cầu Triều</t>
  </si>
  <si>
    <t>Bò sữa an sinh</t>
  </si>
  <si>
    <t>Tân Việt Bắc</t>
  </si>
  <si>
    <t>Gạch ngói đất việt</t>
  </si>
  <si>
    <t>DĐường Trung tâm GPMB</t>
  </si>
  <si>
    <t>Đường Trung tâm Mốc RG</t>
  </si>
  <si>
    <t>Chi phí khảo sát xây dựng nhà sửa chữa cơ điện phân xưởng kho bến 2 công ty than Cửa Ông</t>
  </si>
  <si>
    <t>Chi phí khảo sát xây dựng hệ thống vận chuyển xít thải ngược vào mỏ công ty than Cửa Ông</t>
  </si>
  <si>
    <t>Hợp đồng Cấp mới, cấp đổi GCN quyền sử dụng đất trồng lúa tại Việt Dân, Bình Dương, Thủy An, Tân Việt, An Sinh, Bình Khê và các loại đất tại Xã Hồng Thái Đông Thị Xã Đô Triều</t>
  </si>
  <si>
    <t>15/11/2018</t>
  </si>
  <si>
    <t>Khảo sát địa hình kè và rãnh thoát nước dọc đường sắt khu vực km5 tuyến đường sắt Cửa Ông - Mông Dương</t>
  </si>
  <si>
    <t>29/5/2019</t>
  </si>
  <si>
    <t>Khảo sát địa hình cải tạo tường rào bảo vệ mặt bằng sản xuất công ty Tuyển than Cửa Ông - TKV</t>
  </si>
  <si>
    <t>21/6/2019</t>
  </si>
  <si>
    <t>Cung cấp dịch vụ sự nghiệp công sử dụng kinh phí ngân sách Nhà nước PTNMT.Txax Đông triều</t>
  </si>
  <si>
    <t>22/7/2019</t>
  </si>
  <si>
    <t>G.PMB.khu dân cư An Biên</t>
  </si>
  <si>
    <t>Đầm Hà</t>
  </si>
  <si>
    <t>Rừng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</si>
</sst>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 x14ac:knownFonts="1">
    <font>
      <sz val="11"/>
      <color theme="1"/>
      <name val="Calibri"/>
      <family val="2"/>
      <scheme val="minor"/>
    </font>
    <fon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Border="1" applyAlignment="1">
      <alignment wrapText="1"/>
    </xf>
    <xf numFmtId="14" fontId="1" fillId="0" borderId="1" xfId="0" applyNumberFormat="1" applyFont="1" applyBorder="1" applyAlignment="1">
      <alignment horizontal="center"/>
    </xf>
    <xf numFmtId="14" fontId="1" fillId="0" borderId="1" xfId="0" applyNumberFormat="1" applyFont="1" applyBorder="1" applyAlignment="1">
      <alignment horizontal="right"/>
    </xf>
    <xf numFmtId="164" fontId="1" fillId="0" borderId="1" xfId="0" applyNumberFormat="1" applyFont="1" applyBorder="1" applyAlignment="1">
      <alignment horizontal="right"/>
    </xf>
    <xf numFmtId="3" fontId="1" fillId="0" borderId="1" xfId="0" applyNumberFormat="1" applyFont="1" applyBorder="1" applyAlignment="1">
      <alignment horizontal="right"/>
    </xf>
    <xf numFmtId="3" fontId="1" fillId="0" borderId="1" xfId="0" applyNumberFormat="1" applyFont="1" applyFill="1" applyBorder="1" applyAlignment="1">
      <alignment horizontal="right"/>
    </xf>
    <xf numFmtId="0" fontId="1" fillId="0" borderId="1" xfId="0" applyFont="1" applyBorder="1" applyAlignment="1">
      <alignment horizontal="right"/>
    </xf>
    <xf numFmtId="0" fontId="1" fillId="0" borderId="1" xfId="0" applyFont="1" applyBorder="1" applyAlignment="1">
      <alignment vertical="top" wrapText="1"/>
    </xf>
    <xf numFmtId="0" fontId="1" fillId="0" borderId="1" xfId="0" applyFont="1" applyFill="1" applyBorder="1" applyAlignment="1">
      <alignment vertical="top" wrapText="1"/>
    </xf>
    <xf numFmtId="164" fontId="1" fillId="0" borderId="1" xfId="0" applyNumberFormat="1" applyFont="1" applyFill="1" applyBorder="1" applyAlignment="1">
      <alignment horizontal="right"/>
    </xf>
    <xf numFmtId="0" fontId="1" fillId="0" borderId="0" xfId="0" applyFont="1"/>
    <xf numFmtId="3" fontId="1" fillId="0" borderId="0" xfId="0" applyNumberFormat="1" applyFo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workbookViewId="0">
      <selection activeCell="G20" sqref="G20"/>
    </sheetView>
  </sheetViews>
  <sheetFormatPr defaultRowHeight="15" x14ac:dyDescent="0.25"/>
  <cols>
    <col min="1" max="1" width="62.28515625" style="11" customWidth="1"/>
    <col min="2" max="2" width="12.5703125" style="11" customWidth="1"/>
    <col min="3" max="3" width="15.28515625" style="11" customWidth="1"/>
    <col min="4" max="6" width="9.140625" style="11"/>
    <col min="7" max="7" width="20.85546875" style="11" customWidth="1"/>
    <col min="8" max="16384" width="9.140625" style="11"/>
  </cols>
  <sheetData>
    <row r="1" spans="1:7" x14ac:dyDescent="0.25">
      <c r="A1" s="8" t="s">
        <v>0</v>
      </c>
      <c r="B1" s="2" t="s">
        <v>1</v>
      </c>
      <c r="C1" s="6">
        <v>216000000</v>
      </c>
    </row>
    <row r="2" spans="1:7" x14ac:dyDescent="0.25">
      <c r="A2" s="1" t="s">
        <v>2</v>
      </c>
      <c r="B2" s="3" t="s">
        <v>3</v>
      </c>
      <c r="C2" s="5">
        <v>36000000</v>
      </c>
    </row>
    <row r="3" spans="1:7" x14ac:dyDescent="0.25">
      <c r="A3" s="8" t="s">
        <v>2</v>
      </c>
      <c r="B3" s="3" t="s">
        <v>3</v>
      </c>
      <c r="C3" s="5">
        <v>75000000</v>
      </c>
    </row>
    <row r="4" spans="1:7" x14ac:dyDescent="0.25">
      <c r="A4" s="1" t="s">
        <v>4</v>
      </c>
      <c r="B4" s="3"/>
      <c r="C4" s="5">
        <v>92293000</v>
      </c>
    </row>
    <row r="5" spans="1:7" x14ac:dyDescent="0.25">
      <c r="A5" s="1" t="s">
        <v>5</v>
      </c>
      <c r="B5" s="3"/>
      <c r="C5" s="5">
        <v>182044000</v>
      </c>
    </row>
    <row r="6" spans="1:7" x14ac:dyDescent="0.25">
      <c r="A6" s="8" t="s">
        <v>6</v>
      </c>
      <c r="B6" s="3"/>
      <c r="C6" s="5">
        <v>493140000</v>
      </c>
      <c r="G6" s="12">
        <v>410220000</v>
      </c>
    </row>
    <row r="7" spans="1:7" x14ac:dyDescent="0.25">
      <c r="A7" s="1" t="s">
        <v>7</v>
      </c>
      <c r="B7" s="3"/>
      <c r="C7" s="5">
        <v>196536000</v>
      </c>
      <c r="G7" s="12">
        <v>447318000</v>
      </c>
    </row>
    <row r="8" spans="1:7" x14ac:dyDescent="0.25">
      <c r="A8" s="8" t="s">
        <v>8</v>
      </c>
      <c r="B8" s="3"/>
      <c r="C8" s="5">
        <v>185993000</v>
      </c>
      <c r="G8" s="12">
        <f>SUM(G6:G7)</f>
        <v>857538000</v>
      </c>
    </row>
    <row r="9" spans="1:7" x14ac:dyDescent="0.25">
      <c r="A9" s="1" t="s">
        <v>9</v>
      </c>
      <c r="B9" s="3"/>
      <c r="C9" s="5">
        <v>231735820</v>
      </c>
    </row>
    <row r="10" spans="1:7" x14ac:dyDescent="0.25">
      <c r="A10" s="8" t="s">
        <v>10</v>
      </c>
      <c r="B10" s="3"/>
      <c r="C10" s="5">
        <v>178304000</v>
      </c>
      <c r="G10" s="11">
        <f>G8*10/11</f>
        <v>779580000</v>
      </c>
    </row>
    <row r="11" spans="1:7" x14ac:dyDescent="0.25">
      <c r="A11" s="1" t="s">
        <v>11</v>
      </c>
      <c r="B11" s="3"/>
      <c r="C11" s="5">
        <v>401805000</v>
      </c>
      <c r="G11" s="11">
        <f>G10/2</f>
        <v>389790000</v>
      </c>
    </row>
    <row r="12" spans="1:7" x14ac:dyDescent="0.25">
      <c r="A12" s="8" t="s">
        <v>12</v>
      </c>
      <c r="B12" s="3"/>
      <c r="C12" s="5">
        <v>121328000</v>
      </c>
      <c r="G12" s="11">
        <f>G11+100000000+50000000</f>
        <v>539790000</v>
      </c>
    </row>
    <row r="13" spans="1:7" x14ac:dyDescent="0.25">
      <c r="A13" s="1" t="s">
        <v>13</v>
      </c>
      <c r="B13" s="3"/>
      <c r="C13" s="5">
        <v>85866000</v>
      </c>
    </row>
    <row r="14" spans="1:7" x14ac:dyDescent="0.25">
      <c r="A14" s="1" t="s">
        <v>14</v>
      </c>
      <c r="B14" s="3"/>
      <c r="C14" s="5">
        <v>476667000</v>
      </c>
    </row>
    <row r="15" spans="1:7" x14ac:dyDescent="0.25">
      <c r="A15" s="1" t="s">
        <v>15</v>
      </c>
      <c r="B15" s="3"/>
      <c r="C15" s="5">
        <v>25000000</v>
      </c>
      <c r="G15" s="11">
        <v>539790000</v>
      </c>
    </row>
    <row r="16" spans="1:7" x14ac:dyDescent="0.25">
      <c r="A16" s="1" t="s">
        <v>16</v>
      </c>
      <c r="B16" s="3"/>
      <c r="C16" s="5">
        <v>48500000</v>
      </c>
      <c r="G16" s="11">
        <f>G15+200000000</f>
        <v>739790000</v>
      </c>
    </row>
    <row r="17" spans="1:7" x14ac:dyDescent="0.25">
      <c r="A17" s="1" t="s">
        <v>17</v>
      </c>
      <c r="B17" s="3"/>
      <c r="C17" s="5">
        <v>100000000</v>
      </c>
      <c r="G17" s="11">
        <v>1251000000</v>
      </c>
    </row>
    <row r="18" spans="1:7" x14ac:dyDescent="0.25">
      <c r="A18" s="1" t="s">
        <v>18</v>
      </c>
      <c r="B18" s="3"/>
      <c r="C18" s="5">
        <v>497020000</v>
      </c>
    </row>
    <row r="19" spans="1:7" x14ac:dyDescent="0.25">
      <c r="A19" s="1" t="s">
        <v>19</v>
      </c>
      <c r="B19" s="3"/>
      <c r="C19" s="5">
        <v>455800000</v>
      </c>
      <c r="G19" s="11">
        <f>G17-G16</f>
        <v>511210000</v>
      </c>
    </row>
    <row r="20" spans="1:7" ht="30" x14ac:dyDescent="0.25">
      <c r="A20" s="1" t="s">
        <v>20</v>
      </c>
      <c r="B20" s="3">
        <v>43406</v>
      </c>
      <c r="C20" s="6">
        <v>36000000</v>
      </c>
    </row>
    <row r="21" spans="1:7" ht="30" x14ac:dyDescent="0.25">
      <c r="A21" s="1" t="s">
        <v>21</v>
      </c>
      <c r="B21" s="3">
        <v>43263</v>
      </c>
      <c r="C21" s="5">
        <v>25000000</v>
      </c>
    </row>
    <row r="22" spans="1:7" ht="45" x14ac:dyDescent="0.25">
      <c r="A22" s="8" t="s">
        <v>22</v>
      </c>
      <c r="B22" s="4" t="s">
        <v>23</v>
      </c>
      <c r="C22" s="5">
        <v>5145700000</v>
      </c>
    </row>
    <row r="23" spans="1:7" ht="30" x14ac:dyDescent="0.25">
      <c r="A23" s="1" t="s">
        <v>24</v>
      </c>
      <c r="B23" s="4" t="s">
        <v>25</v>
      </c>
      <c r="C23" s="5">
        <v>69090909</v>
      </c>
    </row>
    <row r="24" spans="1:7" ht="30" x14ac:dyDescent="0.25">
      <c r="A24" s="1" t="s">
        <v>26</v>
      </c>
      <c r="B24" s="4" t="s">
        <v>27</v>
      </c>
      <c r="C24" s="5">
        <v>131818182</v>
      </c>
    </row>
    <row r="25" spans="1:7" ht="30" x14ac:dyDescent="0.25">
      <c r="A25" s="9" t="s">
        <v>28</v>
      </c>
      <c r="B25" s="10" t="s">
        <v>29</v>
      </c>
      <c r="C25" s="6">
        <v>922215000</v>
      </c>
    </row>
    <row r="26" spans="1:7" x14ac:dyDescent="0.25">
      <c r="A26" s="1" t="s">
        <v>30</v>
      </c>
      <c r="B26" s="4"/>
      <c r="C26" s="7"/>
    </row>
    <row r="27" spans="1:7" x14ac:dyDescent="0.25">
      <c r="A27" s="1" t="s">
        <v>31</v>
      </c>
      <c r="B27" s="4"/>
      <c r="C27" s="7"/>
    </row>
    <row r="28" spans="1:7" x14ac:dyDescent="0.25">
      <c r="A28" s="1" t="s">
        <v>32</v>
      </c>
      <c r="B28" s="4"/>
      <c r="C28" s="7"/>
    </row>
  </sheetData>
  <pageMargins left="0.70866141732283472" right="0.11811023622047245"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2019-11-15T03:25:12Z</dcterms:modified>
</cp:coreProperties>
</file>